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neches\2020\מכרזים 2020\"/>
    </mc:Choice>
  </mc:AlternateContent>
  <bookViews>
    <workbookView xWindow="0" yWindow="0" windowWidth="28800" windowHeight="12330" firstSheet="1" activeTab="3"/>
  </bookViews>
  <sheets>
    <sheet name="גיליון1 (2)" sheetId="2" state="hidden" r:id="rId1"/>
    <sheet name="טופס הצעת מחיר דגם א" sheetId="1" r:id="rId2"/>
    <sheet name="טופס הצעת מחיר דגם ב" sheetId="3" r:id="rId3"/>
    <sheet name="טופס הצעת מחיר דגם ג" sheetId="4" r:id="rId4"/>
  </sheets>
  <definedNames>
    <definedName name="_xlnm.Print_Area" localSheetId="1">'טופס הצעת מחיר דגם א'!$A$1:$Q$19</definedName>
    <definedName name="_xlnm.Print_Area" localSheetId="2">'טופס הצעת מחיר דגם ב'!$A$1:$Q$19</definedName>
    <definedName name="_xlnm.Print_Area" localSheetId="3">'טופס הצעת מחיר דגם ג'!$A$1:$Q$19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" l="1"/>
  <c r="F7" i="4"/>
  <c r="F10" i="3"/>
  <c r="F7" i="3"/>
  <c r="F10" i="1" l="1"/>
  <c r="F7" i="1"/>
  <c r="C18" i="2"/>
  <c r="D17" i="2"/>
  <c r="D16" i="2"/>
  <c r="D15" i="2"/>
  <c r="C12" i="2"/>
  <c r="D11" i="2"/>
  <c r="D10" i="2"/>
  <c r="C7" i="2"/>
  <c r="D6" i="2"/>
  <c r="D5" i="2"/>
  <c r="D4" i="2"/>
</calcChain>
</file>

<file path=xl/sharedStrings.xml><?xml version="1.0" encoding="utf-8"?>
<sst xmlns="http://schemas.openxmlformats.org/spreadsheetml/2006/main" count="95" uniqueCount="40">
  <si>
    <t>סה"כ</t>
  </si>
  <si>
    <t>תאריך</t>
  </si>
  <si>
    <t>_____________</t>
  </si>
  <si>
    <t>מוצר</t>
  </si>
  <si>
    <t>מאפיינים</t>
  </si>
  <si>
    <t>הצעת מחיר ליחדה (לא כולל מע"מ)</t>
  </si>
  <si>
    <t>הצעת מחיר ליחידה כולל מע"מ</t>
  </si>
  <si>
    <t>מזרקים</t>
  </si>
  <si>
    <t xml:space="preserve">אחוזים </t>
  </si>
  <si>
    <t>כמות (מיליונים)</t>
  </si>
  <si>
    <t>הערות כלליות:</t>
  </si>
  <si>
    <t>מזרק 1 מ"ל</t>
  </si>
  <si>
    <t>גמישות של 25% בין כל הפריטים בתוך כל קטגוריה</t>
  </si>
  <si>
    <t>מזרק 2 מ"ל</t>
  </si>
  <si>
    <t>במידה ולא ימצאו ספקים העומדים בכמות הנדרשת עבור פריט יחיד, משרד הבריאות שומר לעצמו את הזכות להרחיב את הכמות הנרכשת מפריט אחר באותה קטגוריה</t>
  </si>
  <si>
    <t>מזרק 2.5 מ"ל</t>
  </si>
  <si>
    <t xml:space="preserve">מחטי שאיבה </t>
  </si>
  <si>
    <t xml:space="preserve">מחט 21, 1-1.5 אינץ </t>
  </si>
  <si>
    <t xml:space="preserve">מחט 18, 1-1.5 אינץ </t>
  </si>
  <si>
    <t>מחט הזרקה</t>
  </si>
  <si>
    <t>מחט קוטר G23, אורך – 1.5 אינץ</t>
  </si>
  <si>
    <t>מחט קוטר G23, אורך – 1 אינץ</t>
  </si>
  <si>
    <t>מחט קוטר G25, אורך – 5/8 אינץ</t>
  </si>
  <si>
    <t>* בהתייחס לסעיף 10 בפרק המכרז.</t>
  </si>
  <si>
    <t>** בהתייחס לסעיף 23 בפרק המכרז.</t>
  </si>
  <si>
    <t>שמות מורשי החתימה</t>
  </si>
  <si>
    <t>חתימה וחותמת</t>
  </si>
  <si>
    <t>_______________</t>
  </si>
  <si>
    <t>________________</t>
  </si>
  <si>
    <t>סט (חלוק + ברדס)</t>
  </si>
  <si>
    <t>כמפורט במפרט הטכני</t>
  </si>
  <si>
    <t xml:space="preserve">כמות אספקה נדרשת </t>
  </si>
  <si>
    <t>טופס הצעת מחיר מכרז פומבי 97/2020 לאספקת סט (חלוק + ברדס) חד פעמיים חסיני מים עבור משרד הבריאות</t>
  </si>
  <si>
    <t>מועד אחרון לאספקה</t>
  </si>
  <si>
    <t>עד 40 יום ממועד חתימת המשרד על הסכם ההתקשרות</t>
  </si>
  <si>
    <r>
      <t>התחייבות הספק (</t>
    </r>
    <r>
      <rPr>
        <b/>
        <u/>
        <sz val="12"/>
        <color rgb="FF000000"/>
        <rFont val="David"/>
        <family val="2"/>
      </rPr>
      <t>באלפים</t>
    </r>
    <r>
      <rPr>
        <b/>
        <sz val="12"/>
        <color rgb="FF000000"/>
        <rFont val="David"/>
        <family val="2"/>
      </rPr>
      <t>)**</t>
    </r>
  </si>
  <si>
    <t>שם הדגם: ___________</t>
  </si>
  <si>
    <t>מספר דגם: __________</t>
  </si>
  <si>
    <t>כמות לדגם מוצע</t>
  </si>
  <si>
    <t>עד 20 יום ממועד חתימת המשרד על הסכם ההתקשרות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</si>
</sst>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12"/>
      <color rgb="FF000000"/>
      <name val="David"/>
      <family val="2"/>
    </font>
    <font>
      <b/>
      <u/>
      <sz val="18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"/>
      <scheme val="minor"/>
    </font>
    <font>
      <b/>
      <sz val="11"/>
      <color theme="1"/>
      <name val="Arial"/>
      <family val="2"/>
      <scheme val="minor"/>
    </font>
    <font>
      <b/>
      <u/>
      <sz val="12"/>
      <color rgb="FF000000"/>
      <name val="David"/>
      <family val="2"/>
    </font>
  </fonts>
  <fills count="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2" fillId="2" borderId="17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9" fillId="4" borderId="3" xfId="2" applyFont="1" applyFill="1" applyBorder="1"/>
    <xf numFmtId="0" fontId="9" fillId="4" borderId="23" xfId="2" applyFont="1" applyFill="1" applyBorder="1"/>
    <xf numFmtId="0" fontId="9" fillId="4" borderId="4" xfId="2" applyFont="1" applyFill="1" applyBorder="1"/>
    <xf numFmtId="0" fontId="8" fillId="4" borderId="0" xfId="2" applyFill="1"/>
    <xf numFmtId="0" fontId="9" fillId="4" borderId="24" xfId="2" applyFont="1" applyFill="1" applyBorder="1"/>
    <xf numFmtId="0" fontId="8" fillId="4" borderId="25" xfId="2" applyFill="1" applyBorder="1"/>
    <xf numFmtId="0" fontId="8" fillId="4" borderId="18" xfId="2" applyFill="1" applyBorder="1"/>
    <xf numFmtId="9" fontId="0" fillId="4" borderId="0" xfId="3" applyFont="1" applyFill="1" applyBorder="1"/>
    <xf numFmtId="0" fontId="8" fillId="4" borderId="20" xfId="2" applyFill="1" applyBorder="1"/>
    <xf numFmtId="0" fontId="9" fillId="4" borderId="18" xfId="2" applyFont="1" applyFill="1" applyBorder="1"/>
    <xf numFmtId="0" fontId="9" fillId="4" borderId="19" xfId="2" applyFont="1" applyFill="1" applyBorder="1"/>
    <xf numFmtId="9" fontId="9" fillId="4" borderId="5" xfId="2" applyNumberFormat="1" applyFont="1" applyFill="1" applyBorder="1"/>
    <xf numFmtId="0" fontId="9" fillId="4" borderId="21" xfId="2" applyFont="1" applyFill="1" applyBorder="1"/>
    <xf numFmtId="0" fontId="8" fillId="4" borderId="19" xfId="2" applyFill="1" applyBorder="1"/>
    <xf numFmtId="0" fontId="8" fillId="4" borderId="18" xfId="2" applyFill="1" applyBorder="1" applyAlignment="1">
      <alignment wrapText="1"/>
    </xf>
    <xf numFmtId="0" fontId="8" fillId="0" borderId="0" xfId="2"/>
    <xf numFmtId="0" fontId="6" fillId="0" borderId="0" xfId="0" applyFont="1" applyAlignment="1">
      <alignment horizontal="center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 readingOrder="2"/>
    </xf>
    <xf numFmtId="0" fontId="8" fillId="4" borderId="20" xfId="2" applyFill="1" applyBorder="1" applyAlignment="1">
      <alignment horizontal="right" wrapText="1"/>
    </xf>
    <xf numFmtId="0" fontId="8" fillId="4" borderId="21" xfId="2" applyFill="1" applyBorder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3" fontId="2" fillId="0" borderId="12" xfId="0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  <xf numFmtId="3" fontId="2" fillId="0" borderId="11" xfId="0" applyNumberFormat="1" applyFont="1" applyBorder="1" applyAlignment="1">
      <alignment horizontal="center" vertical="center" wrapText="1" readingOrder="2"/>
    </xf>
    <xf numFmtId="0" fontId="2" fillId="0" borderId="16" xfId="0" applyFont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22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3" fontId="2" fillId="0" borderId="16" xfId="0" applyNumberFormat="1" applyFont="1" applyBorder="1" applyAlignment="1">
      <alignment horizontal="center" vertical="center" wrapText="1" readingOrder="2"/>
    </xf>
    <xf numFmtId="2" fontId="2" fillId="0" borderId="11" xfId="0" applyNumberFormat="1" applyFont="1" applyBorder="1" applyAlignment="1">
      <alignment horizontal="center" vertical="center" wrapText="1" readingOrder="2"/>
    </xf>
    <xf numFmtId="2" fontId="2" fillId="0" borderId="2" xfId="0" applyNumberFormat="1" applyFont="1" applyBorder="1" applyAlignment="1">
      <alignment horizontal="center" vertical="center" wrapText="1" readingOrder="2"/>
    </xf>
    <xf numFmtId="2" fontId="2" fillId="0" borderId="16" xfId="0" applyNumberFormat="1" applyFont="1" applyBorder="1" applyAlignment="1">
      <alignment horizontal="center" vertical="center" wrapText="1" readingOrder="2"/>
    </xf>
    <xf numFmtId="17" fontId="3" fillId="2" borderId="28" xfId="0" applyNumberFormat="1" applyFont="1" applyFill="1" applyBorder="1" applyAlignment="1">
      <alignment horizontal="center" vertical="center" wrapText="1" readingOrder="2"/>
    </xf>
    <xf numFmtId="17" fontId="3" fillId="2" borderId="22" xfId="0" applyNumberFormat="1" applyFont="1" applyFill="1" applyBorder="1" applyAlignment="1">
      <alignment horizontal="center" vertical="center" wrapText="1" readingOrder="2"/>
    </xf>
    <xf numFmtId="17" fontId="3" fillId="2" borderId="9" xfId="0" applyNumberFormat="1" applyFont="1" applyFill="1" applyBorder="1" applyAlignment="1">
      <alignment horizontal="center" vertical="center" wrapText="1" readingOrder="2"/>
    </xf>
    <xf numFmtId="3" fontId="0" fillId="3" borderId="29" xfId="1" applyNumberFormat="1" applyFont="1" applyBorder="1" applyAlignment="1" applyProtection="1">
      <alignment horizontal="center"/>
      <protection locked="0"/>
    </xf>
    <xf numFmtId="3" fontId="0" fillId="3" borderId="30" xfId="1" applyNumberFormat="1" applyFont="1" applyBorder="1" applyAlignment="1" applyProtection="1">
      <alignment horizontal="center"/>
      <protection locked="0"/>
    </xf>
    <xf numFmtId="3" fontId="0" fillId="3" borderId="31" xfId="1" applyNumberFormat="1" applyFont="1" applyBorder="1" applyAlignment="1" applyProtection="1">
      <alignment horizontal="center"/>
      <protection locked="0"/>
    </xf>
    <xf numFmtId="3" fontId="0" fillId="3" borderId="18" xfId="1" applyNumberFormat="1" applyFont="1" applyBorder="1" applyAlignment="1" applyProtection="1">
      <alignment horizontal="center"/>
      <protection locked="0"/>
    </xf>
    <xf numFmtId="3" fontId="0" fillId="3" borderId="0" xfId="1" applyNumberFormat="1" applyFont="1" applyBorder="1" applyAlignment="1" applyProtection="1">
      <alignment horizontal="center"/>
      <protection locked="0"/>
    </xf>
    <xf numFmtId="3" fontId="0" fillId="3" borderId="20" xfId="1" applyNumberFormat="1" applyFont="1" applyBorder="1" applyAlignment="1" applyProtection="1">
      <alignment horizontal="center"/>
      <protection locked="0"/>
    </xf>
    <xf numFmtId="3" fontId="0" fillId="3" borderId="32" xfId="1" applyNumberFormat="1" applyFont="1" applyBorder="1" applyAlignment="1" applyProtection="1">
      <alignment horizontal="center"/>
      <protection locked="0"/>
    </xf>
    <xf numFmtId="3" fontId="0" fillId="3" borderId="27" xfId="1" applyNumberFormat="1" applyFont="1" applyBorder="1" applyAlignment="1" applyProtection="1">
      <alignment horizontal="center"/>
      <protection locked="0"/>
    </xf>
    <xf numFmtId="3" fontId="0" fillId="3" borderId="26" xfId="1" applyNumberFormat="1" applyFont="1" applyBorder="1" applyAlignment="1" applyProtection="1">
      <alignment horizontal="center"/>
      <protection locked="0"/>
    </xf>
    <xf numFmtId="3" fontId="7" fillId="3" borderId="29" xfId="1" applyNumberFormat="1" applyBorder="1" applyAlignment="1" applyProtection="1">
      <alignment horizontal="center" vertical="center" wrapText="1" readingOrder="2"/>
      <protection locked="0"/>
    </xf>
    <xf numFmtId="3" fontId="7" fillId="3" borderId="30" xfId="1" applyNumberFormat="1" applyBorder="1" applyAlignment="1" applyProtection="1">
      <alignment horizontal="center" vertical="center" wrapText="1" readingOrder="2"/>
      <protection locked="0"/>
    </xf>
    <xf numFmtId="3" fontId="7" fillId="3" borderId="31" xfId="1" applyNumberFormat="1" applyBorder="1" applyAlignment="1" applyProtection="1">
      <alignment horizontal="center" vertical="center" wrapText="1" readingOrder="2"/>
      <protection locked="0"/>
    </xf>
    <xf numFmtId="3" fontId="7" fillId="3" borderId="32" xfId="1" applyNumberFormat="1" applyBorder="1" applyAlignment="1" applyProtection="1">
      <alignment horizontal="center" vertical="center" wrapText="1" readingOrder="2"/>
      <protection locked="0"/>
    </xf>
    <xf numFmtId="3" fontId="7" fillId="3" borderId="27" xfId="1" applyNumberFormat="1" applyBorder="1" applyAlignment="1" applyProtection="1">
      <alignment horizontal="center" vertical="center" wrapText="1" readingOrder="2"/>
      <protection locked="0"/>
    </xf>
    <xf numFmtId="3" fontId="7" fillId="3" borderId="26" xfId="1" applyNumberFormat="1" applyBorder="1" applyAlignment="1" applyProtection="1">
      <alignment horizontal="center" vertical="center" wrapText="1" readingOrder="2"/>
      <protection locked="0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2" fontId="0" fillId="3" borderId="11" xfId="1" applyNumberFormat="1" applyFont="1" applyBorder="1" applyAlignment="1" applyProtection="1">
      <alignment horizontal="center" vertical="center" wrapText="1" readingOrder="2"/>
      <protection locked="0"/>
    </xf>
    <xf numFmtId="2" fontId="0" fillId="3" borderId="2" xfId="1" applyNumberFormat="1" applyFont="1" applyBorder="1" applyAlignment="1" applyProtection="1">
      <alignment horizontal="center" vertical="center" wrapText="1" readingOrder="2"/>
      <protection locked="0"/>
    </xf>
    <xf numFmtId="2" fontId="0" fillId="3" borderId="16" xfId="1" applyNumberFormat="1" applyFont="1" applyBorder="1" applyAlignment="1" applyProtection="1">
      <alignment horizontal="center" vertical="center" wrapText="1" readingOrder="2"/>
      <protection locked="0"/>
    </xf>
    <xf numFmtId="2" fontId="7" fillId="3" borderId="11" xfId="1" applyNumberFormat="1" applyBorder="1" applyAlignment="1" applyProtection="1">
      <alignment horizontal="center" vertical="center" wrapText="1" readingOrder="2"/>
      <protection locked="0"/>
    </xf>
    <xf numFmtId="2" fontId="7" fillId="3" borderId="16" xfId="1" applyNumberFormat="1" applyBorder="1" applyAlignment="1" applyProtection="1">
      <alignment horizontal="center" vertical="center" wrapText="1" readingOrder="2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</cellXfs>
  <cellStyles count="4">
    <cellStyle name="60% - הדגשה6" xfId="1" builtinId="52"/>
    <cellStyle name="Normal" xfId="0" builtinId="0"/>
    <cellStyle name="Normal 2" xfId="2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rightToLeft="1" workbookViewId="0">
      <selection activeCell="C15" sqref="C15:C17"/>
    </sheetView>
  </sheetViews>
  <sheetFormatPr defaultColWidth="9" defaultRowHeight="14.25"/>
  <cols>
    <col min="1" max="1" width="9" style="10"/>
    <col min="2" max="2" width="28.875" style="10" customWidth="1"/>
    <col min="3" max="3" width="13.125" style="10" customWidth="1"/>
    <col min="4" max="4" width="13.375" style="10" customWidth="1"/>
    <col min="5" max="5" width="9" style="10"/>
    <col min="6" max="6" width="3.75" style="10" customWidth="1"/>
    <col min="7" max="7" width="57.375" style="10" customWidth="1"/>
    <col min="8" max="8" width="9" style="10"/>
    <col min="9" max="16384" width="9" style="22"/>
  </cols>
  <sheetData>
    <row r="3" spans="2:7" ht="15">
      <c r="B3" s="7" t="s">
        <v>7</v>
      </c>
      <c r="C3" s="8" t="s">
        <v>8</v>
      </c>
      <c r="D3" s="9" t="s">
        <v>9</v>
      </c>
      <c r="F3" s="11" t="s">
        <v>10</v>
      </c>
      <c r="G3" s="12"/>
    </row>
    <row r="4" spans="2:7" ht="15">
      <c r="B4" s="13" t="s">
        <v>11</v>
      </c>
      <c r="C4" s="14">
        <v>0.3</v>
      </c>
      <c r="D4" s="15">
        <f>$D$7*C4</f>
        <v>6</v>
      </c>
      <c r="F4" s="16">
        <v>1</v>
      </c>
      <c r="G4" s="15" t="s">
        <v>12</v>
      </c>
    </row>
    <row r="5" spans="2:7" ht="14.1" customHeight="1">
      <c r="B5" s="13" t="s">
        <v>13</v>
      </c>
      <c r="C5" s="14">
        <v>0.6</v>
      </c>
      <c r="D5" s="15">
        <f>$D$7*C5</f>
        <v>12</v>
      </c>
      <c r="F5" s="16">
        <v>2</v>
      </c>
      <c r="G5" s="28" t="s">
        <v>14</v>
      </c>
    </row>
    <row r="6" spans="2:7">
      <c r="B6" s="13" t="s">
        <v>15</v>
      </c>
      <c r="C6" s="14">
        <v>0.1</v>
      </c>
      <c r="D6" s="15">
        <f>$D$7*C6</f>
        <v>2</v>
      </c>
      <c r="F6" s="13"/>
      <c r="G6" s="28"/>
    </row>
    <row r="7" spans="2:7" ht="15">
      <c r="B7" s="17" t="s">
        <v>0</v>
      </c>
      <c r="C7" s="18">
        <f>SUM(C4:C6)</f>
        <v>0.99999999999999989</v>
      </c>
      <c r="D7" s="19">
        <v>20</v>
      </c>
      <c r="F7" s="20"/>
      <c r="G7" s="29"/>
    </row>
    <row r="9" spans="2:7" ht="15">
      <c r="B9" s="7" t="s">
        <v>16</v>
      </c>
      <c r="C9" s="8" t="s">
        <v>8</v>
      </c>
      <c r="D9" s="9" t="s">
        <v>9</v>
      </c>
    </row>
    <row r="10" spans="2:7">
      <c r="B10" s="13" t="s">
        <v>17</v>
      </c>
      <c r="C10" s="14">
        <v>0.5</v>
      </c>
      <c r="D10" s="15">
        <f>$D$7*C10</f>
        <v>10</v>
      </c>
    </row>
    <row r="11" spans="2:7">
      <c r="B11" s="13" t="s">
        <v>18</v>
      </c>
      <c r="C11" s="14">
        <v>0.5</v>
      </c>
      <c r="D11" s="15">
        <f>$D$7*C11</f>
        <v>10</v>
      </c>
    </row>
    <row r="12" spans="2:7" ht="15">
      <c r="B12" s="17" t="s">
        <v>0</v>
      </c>
      <c r="C12" s="18">
        <f>SUM(C10:C11)</f>
        <v>1</v>
      </c>
      <c r="D12" s="19">
        <v>20</v>
      </c>
    </row>
    <row r="14" spans="2:7" ht="15">
      <c r="B14" s="7" t="s">
        <v>19</v>
      </c>
      <c r="C14" s="8" t="s">
        <v>8</v>
      </c>
      <c r="D14" s="9" t="s">
        <v>9</v>
      </c>
    </row>
    <row r="15" spans="2:7">
      <c r="B15" s="21" t="s">
        <v>20</v>
      </c>
      <c r="C15" s="14">
        <v>0.2</v>
      </c>
      <c r="D15" s="15">
        <f>$D$7*C15</f>
        <v>4</v>
      </c>
    </row>
    <row r="16" spans="2:7">
      <c r="B16" s="21" t="s">
        <v>21</v>
      </c>
      <c r="C16" s="14">
        <v>0.7</v>
      </c>
      <c r="D16" s="15">
        <f t="shared" ref="D16:D17" si="0">$D$7*C16</f>
        <v>14</v>
      </c>
    </row>
    <row r="17" spans="2:4">
      <c r="B17" s="21" t="s">
        <v>22</v>
      </c>
      <c r="C17" s="14">
        <v>0.1</v>
      </c>
      <c r="D17" s="15">
        <f t="shared" si="0"/>
        <v>2</v>
      </c>
    </row>
    <row r="18" spans="2:4" ht="15">
      <c r="B18" s="17" t="s">
        <v>0</v>
      </c>
      <c r="C18" s="18">
        <f>SUM(C15:C17)</f>
        <v>0.99999999999999989</v>
      </c>
      <c r="D18" s="19">
        <v>20</v>
      </c>
    </row>
  </sheetData>
  <mergeCells count="1">
    <mergeCell ref="G5:G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8"/>
  <sheetViews>
    <sheetView showGridLines="0" rightToLeft="1" workbookViewId="0">
      <selection activeCell="A3" sqref="A3:G3"/>
    </sheetView>
  </sheetViews>
  <sheetFormatPr defaultRowHeight="14.25"/>
  <cols>
    <col min="1" max="1" width="18.75" customWidth="1"/>
    <col min="2" max="4" width="15.5" customWidth="1"/>
    <col min="5" max="6" width="17.625" customWidth="1"/>
    <col min="7" max="11" width="8.625" customWidth="1"/>
    <col min="13" max="16" width="9.125" customWidth="1"/>
  </cols>
  <sheetData>
    <row r="1" spans="1:17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6.25">
      <c r="A3" s="72" t="s">
        <v>36</v>
      </c>
      <c r="B3" s="72"/>
      <c r="C3" s="72"/>
      <c r="D3" s="72"/>
      <c r="E3" s="73"/>
      <c r="F3" s="73"/>
      <c r="G3" s="73"/>
      <c r="H3" s="74"/>
      <c r="I3" s="75"/>
      <c r="J3" s="75"/>
    </row>
    <row r="4" spans="1:17" ht="27" thickBot="1">
      <c r="A4" s="76" t="s">
        <v>37</v>
      </c>
      <c r="B4" s="77"/>
      <c r="C4" s="77"/>
      <c r="D4" s="77"/>
      <c r="E4" s="74"/>
      <c r="F4" s="74"/>
      <c r="G4" s="78"/>
      <c r="H4" s="78"/>
      <c r="I4" s="78"/>
      <c r="J4" s="78"/>
      <c r="K4" s="25"/>
    </row>
    <row r="5" spans="1:17" ht="48.75" customHeight="1" thickTop="1" thickBot="1">
      <c r="A5" s="3" t="s">
        <v>3</v>
      </c>
      <c r="B5" s="4" t="s">
        <v>4</v>
      </c>
      <c r="C5" s="4" t="s">
        <v>31</v>
      </c>
      <c r="D5" s="4" t="s">
        <v>33</v>
      </c>
      <c r="E5" s="4" t="s">
        <v>5</v>
      </c>
      <c r="F5" s="24" t="s">
        <v>6</v>
      </c>
      <c r="G5" s="47" t="s">
        <v>38</v>
      </c>
      <c r="H5" s="48"/>
      <c r="I5" s="48"/>
      <c r="J5" s="48"/>
      <c r="K5" s="49"/>
    </row>
    <row r="6" spans="1:17" ht="33" customHeight="1" thickTop="1" thickBot="1">
      <c r="A6" s="5"/>
      <c r="B6" s="6"/>
      <c r="C6" s="6"/>
      <c r="D6" s="6"/>
      <c r="E6" s="6"/>
      <c r="F6" s="6"/>
      <c r="G6" s="39" t="s">
        <v>35</v>
      </c>
      <c r="H6" s="40"/>
      <c r="I6" s="40"/>
      <c r="J6" s="40"/>
      <c r="K6" s="41"/>
    </row>
    <row r="7" spans="1:17" ht="15" customHeight="1" thickTop="1">
      <c r="A7" s="31" t="s">
        <v>29</v>
      </c>
      <c r="B7" s="65" t="s">
        <v>30</v>
      </c>
      <c r="C7" s="34">
        <v>400000</v>
      </c>
      <c r="D7" s="37" t="s">
        <v>39</v>
      </c>
      <c r="E7" s="67"/>
      <c r="F7" s="44">
        <f>1.17*E7</f>
        <v>0</v>
      </c>
      <c r="G7" s="50"/>
      <c r="H7" s="51"/>
      <c r="I7" s="51"/>
      <c r="J7" s="51"/>
      <c r="K7" s="52"/>
    </row>
    <row r="8" spans="1:17" ht="15" customHeight="1">
      <c r="A8" s="32"/>
      <c r="B8" s="66"/>
      <c r="C8" s="35"/>
      <c r="D8" s="42"/>
      <c r="E8" s="68"/>
      <c r="F8" s="45"/>
      <c r="G8" s="53"/>
      <c r="H8" s="54"/>
      <c r="I8" s="54"/>
      <c r="J8" s="54"/>
      <c r="K8" s="55"/>
    </row>
    <row r="9" spans="1:17" ht="15" thickBot="1">
      <c r="A9" s="33"/>
      <c r="B9" s="66"/>
      <c r="C9" s="36"/>
      <c r="D9" s="43"/>
      <c r="E9" s="69"/>
      <c r="F9" s="46"/>
      <c r="G9" s="56"/>
      <c r="H9" s="57"/>
      <c r="I9" s="57"/>
      <c r="J9" s="57"/>
      <c r="K9" s="58"/>
    </row>
    <row r="10" spans="1:17" ht="27" customHeight="1" thickTop="1">
      <c r="A10" s="31" t="s">
        <v>29</v>
      </c>
      <c r="B10" s="66"/>
      <c r="C10" s="37">
        <v>1250000</v>
      </c>
      <c r="D10" s="37" t="s">
        <v>34</v>
      </c>
      <c r="E10" s="70"/>
      <c r="F10" s="44">
        <f t="shared" ref="F10" si="0">1.17*E10</f>
        <v>0</v>
      </c>
      <c r="G10" s="59"/>
      <c r="H10" s="60"/>
      <c r="I10" s="60"/>
      <c r="J10" s="60"/>
      <c r="K10" s="61"/>
    </row>
    <row r="11" spans="1:17" ht="15" thickBot="1">
      <c r="A11" s="33"/>
      <c r="B11" s="38"/>
      <c r="C11" s="38"/>
      <c r="D11" s="43"/>
      <c r="E11" s="71"/>
      <c r="F11" s="46"/>
      <c r="G11" s="62"/>
      <c r="H11" s="63"/>
      <c r="I11" s="63"/>
      <c r="J11" s="63"/>
      <c r="K11" s="64"/>
    </row>
    <row r="12" spans="1:17" ht="15" thickTop="1"/>
    <row r="13" spans="1:17" ht="18">
      <c r="B13" s="23" t="s">
        <v>23</v>
      </c>
    </row>
    <row r="14" spans="1:17" ht="18">
      <c r="B14" s="23" t="s">
        <v>24</v>
      </c>
    </row>
    <row r="15" spans="1:17" ht="18">
      <c r="B15" s="23"/>
    </row>
    <row r="16" spans="1:17" ht="18">
      <c r="B16" s="23"/>
    </row>
    <row r="17" spans="1:6">
      <c r="A17" t="s">
        <v>2</v>
      </c>
      <c r="C17" t="s">
        <v>27</v>
      </c>
      <c r="E17" t="s">
        <v>28</v>
      </c>
    </row>
    <row r="18" spans="1:6">
      <c r="A18" s="1" t="s">
        <v>1</v>
      </c>
      <c r="C18" s="1" t="s">
        <v>25</v>
      </c>
      <c r="D18" s="26"/>
      <c r="E18" s="1" t="s">
        <v>26</v>
      </c>
      <c r="F18" s="2"/>
    </row>
  </sheetData>
  <sheetProtection algorithmName="SHA-512" hashValue="FcPR5KtfuSry+uJ1AOldVE43QHfBZZI9HIa73Rhk3cAxGZKnz+Hg8703vsKqgeHMcjNpLplTWLsdtqP0ucDs8Q==" saltValue="DngCIO/LvxBXUOSRgC6Hhw==" spinCount="100000" sheet="1" objects="1" scenarios="1" selectLockedCells="1"/>
  <mergeCells count="18">
    <mergeCell ref="E7:E9"/>
    <mergeCell ref="E10:E11"/>
    <mergeCell ref="A1:Q2"/>
    <mergeCell ref="A3:G3"/>
    <mergeCell ref="A7:A9"/>
    <mergeCell ref="A10:A11"/>
    <mergeCell ref="C7:C9"/>
    <mergeCell ref="C10:C11"/>
    <mergeCell ref="G4:J4"/>
    <mergeCell ref="G6:K6"/>
    <mergeCell ref="D7:D9"/>
    <mergeCell ref="D10:D11"/>
    <mergeCell ref="F7:F9"/>
    <mergeCell ref="F10:F11"/>
    <mergeCell ref="G5:K5"/>
    <mergeCell ref="G7:K9"/>
    <mergeCell ref="G10:K11"/>
    <mergeCell ref="B7:B11"/>
  </mergeCells>
  <phoneticPr fontId="1" type="noConversion"/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8"/>
  <sheetViews>
    <sheetView showGridLines="0" rightToLeft="1" workbookViewId="0">
      <selection activeCell="G7" sqref="G7:K11"/>
    </sheetView>
  </sheetViews>
  <sheetFormatPr defaultRowHeight="14.25"/>
  <cols>
    <col min="1" max="1" width="18.75" customWidth="1"/>
    <col min="2" max="4" width="15.5" customWidth="1"/>
    <col min="5" max="6" width="17.625" customWidth="1"/>
    <col min="7" max="11" width="8.625" customWidth="1"/>
    <col min="13" max="16" width="9.125" customWidth="1"/>
  </cols>
  <sheetData>
    <row r="1" spans="1:17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6.25">
      <c r="A3" s="72" t="s">
        <v>36</v>
      </c>
      <c r="B3" s="72"/>
      <c r="C3" s="72"/>
      <c r="D3" s="72"/>
      <c r="E3" s="73"/>
      <c r="F3" s="73"/>
      <c r="G3" s="73"/>
      <c r="H3" s="74"/>
      <c r="I3" s="75"/>
      <c r="J3" s="75"/>
    </row>
    <row r="4" spans="1:17" ht="27" thickBot="1">
      <c r="A4" s="76" t="s">
        <v>37</v>
      </c>
      <c r="B4" s="77"/>
      <c r="C4" s="77"/>
      <c r="D4" s="77"/>
      <c r="E4" s="74"/>
      <c r="F4" s="74"/>
      <c r="G4" s="78"/>
      <c r="H4" s="78"/>
      <c r="I4" s="78"/>
      <c r="J4" s="78"/>
      <c r="K4" s="25"/>
    </row>
    <row r="5" spans="1:17" ht="48.75" customHeight="1" thickTop="1" thickBot="1">
      <c r="A5" s="3" t="s">
        <v>3</v>
      </c>
      <c r="B5" s="4" t="s">
        <v>4</v>
      </c>
      <c r="C5" s="4" t="s">
        <v>31</v>
      </c>
      <c r="D5" s="4" t="s">
        <v>33</v>
      </c>
      <c r="E5" s="4" t="s">
        <v>5</v>
      </c>
      <c r="F5" s="27" t="s">
        <v>6</v>
      </c>
      <c r="G5" s="47" t="s">
        <v>38</v>
      </c>
      <c r="H5" s="48"/>
      <c r="I5" s="48"/>
      <c r="J5" s="48"/>
      <c r="K5" s="49"/>
    </row>
    <row r="6" spans="1:17" ht="33" customHeight="1" thickTop="1" thickBot="1">
      <c r="A6" s="5"/>
      <c r="B6" s="6"/>
      <c r="C6" s="6"/>
      <c r="D6" s="6"/>
      <c r="E6" s="6"/>
      <c r="F6" s="6"/>
      <c r="G6" s="39" t="s">
        <v>35</v>
      </c>
      <c r="H6" s="40"/>
      <c r="I6" s="40"/>
      <c r="J6" s="40"/>
      <c r="K6" s="41"/>
    </row>
    <row r="7" spans="1:17" ht="15" customHeight="1" thickTop="1">
      <c r="A7" s="31" t="s">
        <v>29</v>
      </c>
      <c r="B7" s="65" t="s">
        <v>30</v>
      </c>
      <c r="C7" s="34">
        <v>400000</v>
      </c>
      <c r="D7" s="37" t="s">
        <v>39</v>
      </c>
      <c r="E7" s="67"/>
      <c r="F7" s="44">
        <f>1.17*E7</f>
        <v>0</v>
      </c>
      <c r="G7" s="50"/>
      <c r="H7" s="51"/>
      <c r="I7" s="51"/>
      <c r="J7" s="51"/>
      <c r="K7" s="52"/>
    </row>
    <row r="8" spans="1:17" ht="15" customHeight="1">
      <c r="A8" s="32"/>
      <c r="B8" s="66"/>
      <c r="C8" s="35"/>
      <c r="D8" s="42"/>
      <c r="E8" s="68"/>
      <c r="F8" s="45"/>
      <c r="G8" s="53"/>
      <c r="H8" s="54"/>
      <c r="I8" s="54"/>
      <c r="J8" s="54"/>
      <c r="K8" s="55"/>
    </row>
    <row r="9" spans="1:17" ht="15" thickBot="1">
      <c r="A9" s="33"/>
      <c r="B9" s="66"/>
      <c r="C9" s="36"/>
      <c r="D9" s="43"/>
      <c r="E9" s="69"/>
      <c r="F9" s="46"/>
      <c r="G9" s="56"/>
      <c r="H9" s="57"/>
      <c r="I9" s="57"/>
      <c r="J9" s="57"/>
      <c r="K9" s="58"/>
    </row>
    <row r="10" spans="1:17" ht="27" customHeight="1" thickTop="1">
      <c r="A10" s="31" t="s">
        <v>29</v>
      </c>
      <c r="B10" s="66"/>
      <c r="C10" s="37">
        <v>1250000</v>
      </c>
      <c r="D10" s="37" t="s">
        <v>34</v>
      </c>
      <c r="E10" s="70"/>
      <c r="F10" s="44">
        <f t="shared" ref="F10" si="0">1.17*E10</f>
        <v>0</v>
      </c>
      <c r="G10" s="59"/>
      <c r="H10" s="60"/>
      <c r="I10" s="60"/>
      <c r="J10" s="60"/>
      <c r="K10" s="61"/>
    </row>
    <row r="11" spans="1:17" ht="15" thickBot="1">
      <c r="A11" s="33"/>
      <c r="B11" s="38"/>
      <c r="C11" s="38"/>
      <c r="D11" s="43"/>
      <c r="E11" s="71"/>
      <c r="F11" s="46"/>
      <c r="G11" s="62"/>
      <c r="H11" s="63"/>
      <c r="I11" s="63"/>
      <c r="J11" s="63"/>
      <c r="K11" s="64"/>
    </row>
    <row r="12" spans="1:17" ht="15" thickTop="1"/>
    <row r="13" spans="1:17" ht="18">
      <c r="B13" s="23" t="s">
        <v>23</v>
      </c>
    </row>
    <row r="14" spans="1:17" ht="18">
      <c r="B14" s="23" t="s">
        <v>24</v>
      </c>
    </row>
    <row r="15" spans="1:17" ht="18">
      <c r="B15" s="23"/>
    </row>
    <row r="16" spans="1:17" ht="18">
      <c r="B16" s="23"/>
    </row>
    <row r="17" spans="1:6">
      <c r="A17" t="s">
        <v>2</v>
      </c>
      <c r="C17" t="s">
        <v>27</v>
      </c>
      <c r="E17" t="s">
        <v>28</v>
      </c>
    </row>
    <row r="18" spans="1:6">
      <c r="A18" s="26" t="s">
        <v>1</v>
      </c>
      <c r="C18" s="26" t="s">
        <v>25</v>
      </c>
      <c r="D18" s="26"/>
      <c r="E18" s="26" t="s">
        <v>26</v>
      </c>
      <c r="F18" s="26"/>
    </row>
  </sheetData>
  <sheetProtection algorithmName="SHA-512" hashValue="sCyCH3ys1OJU5ejGjjydopCcKHdtm1PMgLpAVq8WwqHXJK2z3YKgtUGG8rYXM49wWkbum3fJcd9ZyImEKWikCg==" saltValue="L7omKsk0NEF3XsCcGSYcUA==" spinCount="100000" sheet="1" objects="1" scenarios="1" selectLockedCells="1"/>
  <mergeCells count="18">
    <mergeCell ref="F7:F9"/>
    <mergeCell ref="G7:K9"/>
    <mergeCell ref="A10:A11"/>
    <mergeCell ref="C10:C11"/>
    <mergeCell ref="D10:D11"/>
    <mergeCell ref="E10:E11"/>
    <mergeCell ref="F10:F11"/>
    <mergeCell ref="G10:K11"/>
    <mergeCell ref="A7:A9"/>
    <mergeCell ref="B7:B11"/>
    <mergeCell ref="C7:C9"/>
    <mergeCell ref="D7:D9"/>
    <mergeCell ref="E7:E9"/>
    <mergeCell ref="A1:Q2"/>
    <mergeCell ref="A3:G3"/>
    <mergeCell ref="G4:J4"/>
    <mergeCell ref="G5:K5"/>
    <mergeCell ref="G6:K6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18"/>
  <sheetViews>
    <sheetView showGridLines="0" rightToLeft="1" tabSelected="1" workbookViewId="0">
      <selection activeCell="G7" sqref="G7:K11"/>
    </sheetView>
  </sheetViews>
  <sheetFormatPr defaultRowHeight="14.25"/>
  <cols>
    <col min="1" max="1" width="18.75" customWidth="1"/>
    <col min="2" max="4" width="15.5" customWidth="1"/>
    <col min="5" max="6" width="17.625" customWidth="1"/>
    <col min="7" max="11" width="8.625" customWidth="1"/>
    <col min="13" max="16" width="9.125" customWidth="1"/>
  </cols>
  <sheetData>
    <row r="1" spans="1:17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ht="26.25">
      <c r="A3" s="72" t="s">
        <v>36</v>
      </c>
      <c r="B3" s="72"/>
      <c r="C3" s="72"/>
      <c r="D3" s="72"/>
      <c r="E3" s="73"/>
      <c r="F3" s="73"/>
      <c r="G3" s="73"/>
      <c r="H3" s="74"/>
      <c r="I3" s="75"/>
      <c r="J3" s="75"/>
    </row>
    <row r="4" spans="1:17" ht="27" thickBot="1">
      <c r="A4" s="76" t="s">
        <v>37</v>
      </c>
      <c r="B4" s="77"/>
      <c r="C4" s="77"/>
      <c r="D4" s="77"/>
      <c r="E4" s="74"/>
      <c r="F4" s="74"/>
      <c r="G4" s="78"/>
      <c r="H4" s="78"/>
      <c r="I4" s="78"/>
      <c r="J4" s="78"/>
      <c r="K4" s="25"/>
    </row>
    <row r="5" spans="1:17" ht="48.75" customHeight="1" thickTop="1" thickBot="1">
      <c r="A5" s="3" t="s">
        <v>3</v>
      </c>
      <c r="B5" s="4" t="s">
        <v>4</v>
      </c>
      <c r="C5" s="4" t="s">
        <v>31</v>
      </c>
      <c r="D5" s="4" t="s">
        <v>33</v>
      </c>
      <c r="E5" s="4" t="s">
        <v>5</v>
      </c>
      <c r="F5" s="27" t="s">
        <v>6</v>
      </c>
      <c r="G5" s="47" t="s">
        <v>38</v>
      </c>
      <c r="H5" s="48"/>
      <c r="I5" s="48"/>
      <c r="J5" s="48"/>
      <c r="K5" s="49"/>
    </row>
    <row r="6" spans="1:17" ht="33" customHeight="1" thickTop="1" thickBot="1">
      <c r="A6" s="5"/>
      <c r="B6" s="6"/>
      <c r="C6" s="6"/>
      <c r="D6" s="6"/>
      <c r="E6" s="6"/>
      <c r="F6" s="6"/>
      <c r="G6" s="39" t="s">
        <v>35</v>
      </c>
      <c r="H6" s="40"/>
      <c r="I6" s="40"/>
      <c r="J6" s="40"/>
      <c r="K6" s="41"/>
    </row>
    <row r="7" spans="1:17" ht="15" customHeight="1" thickTop="1">
      <c r="A7" s="31" t="s">
        <v>29</v>
      </c>
      <c r="B7" s="65" t="s">
        <v>30</v>
      </c>
      <c r="C7" s="34">
        <v>400000</v>
      </c>
      <c r="D7" s="37" t="s">
        <v>39</v>
      </c>
      <c r="E7" s="67"/>
      <c r="F7" s="44">
        <f>1.17*E7</f>
        <v>0</v>
      </c>
      <c r="G7" s="50"/>
      <c r="H7" s="51"/>
      <c r="I7" s="51"/>
      <c r="J7" s="51"/>
      <c r="K7" s="52"/>
    </row>
    <row r="8" spans="1:17" ht="15" customHeight="1">
      <c r="A8" s="32"/>
      <c r="B8" s="66"/>
      <c r="C8" s="35"/>
      <c r="D8" s="42"/>
      <c r="E8" s="68"/>
      <c r="F8" s="45"/>
      <c r="G8" s="53"/>
      <c r="H8" s="54"/>
      <c r="I8" s="54"/>
      <c r="J8" s="54"/>
      <c r="K8" s="55"/>
    </row>
    <row r="9" spans="1:17" ht="15" thickBot="1">
      <c r="A9" s="33"/>
      <c r="B9" s="66"/>
      <c r="C9" s="36"/>
      <c r="D9" s="43"/>
      <c r="E9" s="69"/>
      <c r="F9" s="46"/>
      <c r="G9" s="56"/>
      <c r="H9" s="57"/>
      <c r="I9" s="57"/>
      <c r="J9" s="57"/>
      <c r="K9" s="58"/>
    </row>
    <row r="10" spans="1:17" ht="27" customHeight="1" thickTop="1">
      <c r="A10" s="31" t="s">
        <v>29</v>
      </c>
      <c r="B10" s="66"/>
      <c r="C10" s="37">
        <v>1250000</v>
      </c>
      <c r="D10" s="37" t="s">
        <v>34</v>
      </c>
      <c r="E10" s="70"/>
      <c r="F10" s="44">
        <f t="shared" ref="F10" si="0">1.17*E10</f>
        <v>0</v>
      </c>
      <c r="G10" s="59"/>
      <c r="H10" s="60"/>
      <c r="I10" s="60"/>
      <c r="J10" s="60"/>
      <c r="K10" s="61"/>
    </row>
    <row r="11" spans="1:17" ht="15" thickBot="1">
      <c r="A11" s="33"/>
      <c r="B11" s="38"/>
      <c r="C11" s="38"/>
      <c r="D11" s="43"/>
      <c r="E11" s="71"/>
      <c r="F11" s="46"/>
      <c r="G11" s="62"/>
      <c r="H11" s="63"/>
      <c r="I11" s="63"/>
      <c r="J11" s="63"/>
      <c r="K11" s="64"/>
    </row>
    <row r="12" spans="1:17" ht="15" thickTop="1"/>
    <row r="13" spans="1:17" ht="18">
      <c r="B13" s="23" t="s">
        <v>23</v>
      </c>
    </row>
    <row r="14" spans="1:17" ht="18">
      <c r="B14" s="23" t="s">
        <v>24</v>
      </c>
    </row>
    <row r="15" spans="1:17" ht="18">
      <c r="B15" s="23"/>
    </row>
    <row r="16" spans="1:17" ht="18">
      <c r="B16" s="23"/>
    </row>
    <row r="17" spans="1:6">
      <c r="A17" t="s">
        <v>2</v>
      </c>
      <c r="C17" t="s">
        <v>27</v>
      </c>
      <c r="E17" t="s">
        <v>28</v>
      </c>
    </row>
    <row r="18" spans="1:6">
      <c r="A18" s="26" t="s">
        <v>1</v>
      </c>
      <c r="C18" s="26" t="s">
        <v>25</v>
      </c>
      <c r="D18" s="26"/>
      <c r="E18" s="26" t="s">
        <v>26</v>
      </c>
      <c r="F18" s="26"/>
    </row>
  </sheetData>
  <sheetProtection algorithmName="SHA-512" hashValue="wr2RpKKCrGOEWnH0tVEPN4sO8iN0JZhp6sq/a4J2we8PZQayaA+vI2eN23FdkUU5L14dKEUHhtOgVz/sYKSUlw==" saltValue="sT6SzmCDuqMGLlTVHAfMGg==" spinCount="100000" sheet="1" objects="1" scenarios="1" selectLockedCells="1"/>
  <mergeCells count="18">
    <mergeCell ref="F7:F9"/>
    <mergeCell ref="G7:K9"/>
    <mergeCell ref="A10:A11"/>
    <mergeCell ref="C10:C11"/>
    <mergeCell ref="D10:D11"/>
    <mergeCell ref="E10:E11"/>
    <mergeCell ref="F10:F11"/>
    <mergeCell ref="G10:K11"/>
    <mergeCell ref="A7:A9"/>
    <mergeCell ref="B7:B11"/>
    <mergeCell ref="C7:C9"/>
    <mergeCell ref="D7:D9"/>
    <mergeCell ref="E7:E9"/>
    <mergeCell ref="A1:Q2"/>
    <mergeCell ref="A3:G3"/>
    <mergeCell ref="G4:J4"/>
    <mergeCell ref="G5:K5"/>
    <mergeCell ref="G6:K6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3</vt:i4>
      </vt:variant>
    </vt:vector>
  </HeadingPairs>
  <TitlesOfParts>
    <vt:vector size="7" baseType="lpstr">
      <vt:lpstr>גיליון1 (2)</vt:lpstr>
      <vt:lpstr>טופס הצעת מחיר דגם א</vt:lpstr>
      <vt:lpstr>טופס הצעת מחיר דגם ב</vt:lpstr>
      <vt:lpstr>טופס הצעת מחיר דגם ג</vt:lpstr>
      <vt:lpstr>'טופס הצעת מחיר דגם א'!WPrint_Area_W</vt:lpstr>
      <vt:lpstr>'טופס הצעת מחיר דגם ב'!WPrint_Area_W</vt:lpstr>
      <vt:lpstr>'טופס הצעת מחיר דגם ג'!WPrint_Area_W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Shelly Vigdor</dc:creator>
  <cp:lastModifiedBy>יסכה כהן</cp:lastModifiedBy>
  <cp:lastPrinted>2020-10-22T05:35:33Z</cp:lastPrinted>
  <dcterms:created xsi:type="dcterms:W3CDTF">2020-10-20T07:34:15Z</dcterms:created>
  <dcterms:modified xsi:type="dcterms:W3CDTF">2020-12-30T16:53:58Z</dcterms:modified>
</cp:coreProperties>
</file>